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8415" yWindow="-285" windowWidth="15885" windowHeight="13230"/>
  </bookViews>
  <sheets>
    <sheet name="Документ" sheetId="2" r:id="rId1"/>
  </sheets>
  <definedNames>
    <definedName name="_xlnm.Print_Titles" localSheetId="0">Документ!$8:$8</definedName>
    <definedName name="_xlnm.Print_Area" localSheetId="0">Документ!$A$1:$J$108</definedName>
  </definedNames>
  <calcPr calcId="125725"/>
</workbook>
</file>

<file path=xl/calcChain.xml><?xml version="1.0" encoding="utf-8"?>
<calcChain xmlns="http://schemas.openxmlformats.org/spreadsheetml/2006/main">
  <c r="F73" i="2"/>
  <c r="F5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55"/>
  <c r="F16"/>
  <c r="F13"/>
  <c r="F76"/>
  <c r="F43"/>
  <c r="F40"/>
  <c r="F33"/>
  <c r="F32"/>
  <c r="F25"/>
  <c r="F26"/>
  <c r="F17"/>
  <c r="F11"/>
  <c r="F10"/>
  <c r="F77"/>
  <c r="F72"/>
  <c r="F70"/>
  <c r="F69"/>
  <c r="F67"/>
  <c r="F66"/>
  <c r="F64"/>
  <c r="F63"/>
  <c r="F60"/>
  <c r="F59"/>
  <c r="F58"/>
  <c r="F56"/>
  <c r="F53"/>
  <c r="F52"/>
  <c r="F49"/>
  <c r="F48"/>
  <c r="F47"/>
  <c r="F46"/>
  <c r="F45"/>
  <c r="F12"/>
  <c r="F18"/>
  <c r="F19"/>
  <c r="F21"/>
  <c r="F22"/>
  <c r="F24"/>
  <c r="F27"/>
  <c r="F28"/>
  <c r="F29"/>
  <c r="F30"/>
  <c r="F31"/>
  <c r="F38"/>
  <c r="F39"/>
  <c r="F41"/>
  <c r="F9"/>
</calcChain>
</file>

<file path=xl/sharedStrings.xml><?xml version="1.0" encoding="utf-8"?>
<sst xmlns="http://schemas.openxmlformats.org/spreadsheetml/2006/main" count="253" uniqueCount="215">
  <si>
    <t>Наименование показателя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</si>
  <si>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</si>
  <si>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</si>
  <si>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</si>
  <si>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</si>
  <si>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 xml:space="preserve">Код дохода по бюджетной классификации </t>
  </si>
  <si>
    <t>Первоначальный план на год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</si>
  <si>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</si>
  <si>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</si>
  <si>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</si>
  <si>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Доходы бюджета муниципального образования "Город Глазов" </t>
  </si>
  <si>
    <t>тыс.руб.</t>
  </si>
  <si>
    <t xml:space="preserve">                                              Приложение 1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</si>
  <si>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</si>
  <si>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</si>
  <si>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</si>
  <si>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</si>
  <si>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</si>
  <si>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</si>
  <si>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</si>
  <si>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</si>
  <si>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</si>
  <si>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</si>
  <si>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</si>
  <si>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</si>
  <si>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</si>
  <si>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</si>
  <si>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</si>
  <si>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</si>
  <si>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</si>
  <si>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</si>
  <si>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</si>
  <si>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</si>
  <si>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</si>
  <si>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</si>
  <si>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</si>
  <si>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</si>
  <si>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</si>
  <si>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</si>
  <si>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</si>
  <si>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</si>
  <si>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</si>
  <si>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</si>
  <si>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</si>
  <si>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000 1050301001 0000 110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</si>
  <si>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</si>
  <si>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</si>
  <si>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</si>
  <si>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</si>
  <si>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</si>
  <si>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</si>
  <si>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</si>
  <si>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</si>
  <si>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</si>
  <si>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</si>
  <si>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</si>
  <si>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</si>
  <si>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</si>
  <si>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</si>
  <si>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</si>
  <si>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</si>
  <si>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</si>
  <si>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</si>
  <si>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</si>
  <si>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</si>
  <si>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</si>
  <si>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000 1090102004 0000 110</t>
  </si>
  <si>
    <t xml:space="preserve">  Налог на имущество предприятий</t>
  </si>
  <si>
    <t xml:space="preserve"> 000 1090401002 0000 110</t>
  </si>
  <si>
    <t xml:space="preserve">  Налог с продаж</t>
  </si>
  <si>
    <t xml:space="preserve"> 000 1090601002 0000 110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</si>
  <si>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</si>
  <si>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</si>
  <si>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</si>
  <si>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</si>
  <si>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</si>
  <si>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</si>
  <si>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</si>
  <si>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</si>
  <si>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</si>
  <si>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</si>
  <si>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</si>
  <si>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</si>
  <si>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Доходы от эксплуатации и использования имущества автомобильных дорог, находящихся в собственности городских округов</t>
  </si>
  <si>
    <t xml:space="preserve"> 000 1110903404 0000 120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</si>
  <si>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</si>
  <si>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</si>
  <si>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</si>
  <si>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</si>
  <si>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</si>
  <si>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</si>
  <si>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</si>
  <si>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</si>
  <si>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</si>
  <si>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</si>
  <si>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</si>
  <si>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</si>
  <si>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</si>
  <si>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</si>
  <si>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</si>
  <si>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</si>
  <si>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Прочие доходы от оказания платных услуг (работ) получателями средств бюджетов городских округов</t>
  </si>
  <si>
    <t xml:space="preserve"> 000 1130199404 0000 130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</si>
  <si>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</si>
  <si>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</si>
  <si>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</si>
  <si>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</si>
  <si>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</si>
  <si>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</si>
  <si>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</si>
  <si>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</si>
  <si>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</si>
  <si>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</si>
  <si>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</si>
  <si>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</si>
  <si>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</si>
  <si>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</si>
  <si>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</si>
  <si>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</si>
  <si>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налогах и сборах, предусмотренные статьей 129.6 Налогового кодекса Российской Федерации</t>
  </si>
  <si>
    <t xml:space="preserve"> 000 1160305001 0000 140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</si>
  <si>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</si>
  <si>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</si>
  <si>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</si>
  <si>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</si>
  <si>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</si>
  <si>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 000 1160802001 0000 140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</si>
  <si>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</si>
  <si>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 xml:space="preserve"> 000 1162104004 0000 140</t>
  </si>
  <si>
    <t xml:space="preserve"> 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</si>
  <si>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</si>
  <si>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</si>
  <si>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</si>
  <si>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</si>
  <si>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</si>
  <si>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</si>
  <si>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</si>
  <si>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</si>
  <si>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 xml:space="preserve"> 000 1163304004 0000 140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</si>
  <si>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</si>
  <si>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</si>
  <si>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ущерба, зачисляемые в бюджеты городских округов</t>
  </si>
  <si>
    <t xml:space="preserve"> 000 1169004004 0000 140</t>
  </si>
  <si>
    <t xml:space="preserve">  ПРОЧИЕ НЕНАЛОГОВЫЕ ДОХОДЫ</t>
  </si>
  <si>
    <t xml:space="preserve"> 000 1170000000 0000 000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</si>
  <si>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</si>
  <si>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</si>
  <si>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</si>
  <si>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</si>
  <si>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</si>
  <si>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</si>
  <si>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городских округов на выравнивание бюджетной обеспеченности</t>
  </si>
  <si>
    <t xml:space="preserve"> 000 2021500104 0000 150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</si>
  <si>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</si>
  <si>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</si>
  <si>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Прочие дотации бюджетам городских округов</t>
  </si>
  <si>
    <t xml:space="preserve"> 000 2021999904 0000 150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</si>
  <si>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</si>
  <si>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</si>
  <si>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городских округов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</si>
  <si>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 xml:space="preserve"> 000 2022022904 0000 150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</si>
  <si>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</si>
  <si>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</si>
  <si>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</si>
  <si>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</si>
  <si>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</si>
  <si>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000 2022546604 0000 150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</si>
  <si>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</si>
  <si>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</si>
  <si>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</si>
  <si>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</si>
  <si>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</si>
  <si>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</si>
  <si>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</si>
  <si>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</si>
  <si>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</si>
  <si>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</si>
  <si>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</si>
  <si>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000 2023002704 0000 150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</si>
  <si>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</si>
  <si>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</si>
  <si>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</si>
  <si>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</si>
  <si>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</si>
  <si>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</si>
  <si>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Субвенции бюджетам городских округов на государственную регистрацию актов гражданского состояния</t>
  </si>
  <si>
    <t xml:space="preserve"> 000 2023593004 0000 150</t>
  </si>
  <si>
    <t xml:space="preserve">  Межбюджетные трансферты, передаваемые бюджетам городских округов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</si>
  <si>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000 2024515904 0000 150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</si>
  <si>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</si>
  <si>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</si>
  <si>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БЕЗВОЗМЕЗДНЫЕ ПОСТУПЛЕНИЯ ОТ НЕГОСУДАРСТВЕННЫХ ОРГАНИЗАЦИЙ</t>
  </si>
  <si>
    <t xml:space="preserve"> 000 2040000000 0000 000</t>
  </si>
  <si>
    <t xml:space="preserve">  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</si>
  <si>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000 2040402004 0000 150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</si>
  <si>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</si>
  <si>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</si>
  <si>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</si>
  <si>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 Поступления от денежных пожертвований, предоставляемых физическими лицами получателям средств бюджетов городских округов</t>
  </si>
  <si>
    <t xml:space="preserve"> 000 2070402004 0000 150</t>
  </si>
  <si>
    <t xml:space="preserve"> 000 2070405004 0000 150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</si>
  <si>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</si>
  <si>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</si>
  <si>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</si>
  <si>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</si>
  <si>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Доходы бюджетов городских округов от возврата автономными учреждениями остатков субсидий прошлых лет</t>
  </si>
  <si>
    <t xml:space="preserve"> 000 2180402004 0000 150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</si>
  <si>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</si>
  <si>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</si>
  <si>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иных межбюджетных трансфертов на реконструкцию лицея (спортивный зал и мастерские) за счет средств резервного фонда Президента Российской Федерации из бюджетов городских округов</t>
  </si>
  <si>
    <t xml:space="preserve"> 000 2194564804 0000 150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</si>
  <si>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</si>
  <si>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</si>
  <si>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-</t>
  </si>
  <si>
    <t>по кодам классификации доходов бюджетов за 2019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</si>
</sst>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sz val="8"/>
      <name val="Calibri"/>
      <family val="2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Calibri"/>
      <family val="2"/>
    </font>
    <font>
      <b/>
      <sz val="10"/>
      <color indexed="8"/>
      <name val="Arial CYR"/>
      <charset val="204"/>
    </font>
    <font>
      <b/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8"/>
      <color rgb="FF000000"/>
      <name val="Arial"/>
      <family val="2"/>
      <charset val="204"/>
    </font>
    <font>
      <sz val="10"/>
      <color indexed="8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Calibri"/>
      <family val="2"/>
    </font>
    <font>
      <b/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3" borderId="0"/>
    <xf numFmtId="0" fontId="10" fillId="0" borderId="4">
      <alignment horizontal="center" vertical="center" wrapText="1"/>
    </xf>
    <xf numFmtId="1" fontId="10" fillId="0" borderId="4">
      <alignment horizontal="center" vertical="top" shrinkToFit="1"/>
    </xf>
    <xf numFmtId="0" fontId="10" fillId="0" borderId="0"/>
    <xf numFmtId="0" fontId="10" fillId="0" borderId="4">
      <alignment horizontal="center" vertical="center" wrapText="1"/>
    </xf>
    <xf numFmtId="0" fontId="10" fillId="0" borderId="4">
      <alignment horizontal="center" vertical="top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1" fontId="11" fillId="0" borderId="4">
      <alignment horizontal="left" vertical="top" shrinkToFit="1"/>
    </xf>
    <xf numFmtId="1" fontId="11" fillId="0" borderId="5">
      <alignment horizontal="left" vertical="top" shrinkToFit="1"/>
    </xf>
    <xf numFmtId="4" fontId="10" fillId="0" borderId="4">
      <alignment horizontal="right" vertical="top" shrinkToFit="1"/>
    </xf>
    <xf numFmtId="4" fontId="11" fillId="4" borderId="4">
      <alignment horizontal="right" vertical="top" shrinkToFit="1"/>
    </xf>
    <xf numFmtId="0" fontId="10" fillId="0" borderId="0">
      <alignment horizontal="left" wrapText="1"/>
    </xf>
    <xf numFmtId="0" fontId="10" fillId="0" borderId="6">
      <alignment horizontal="center" vertical="center" wrapText="1"/>
    </xf>
    <xf numFmtId="10" fontId="10" fillId="0" borderId="4">
      <alignment horizontal="center" vertical="top" shrinkToFit="1"/>
    </xf>
    <xf numFmtId="10" fontId="11" fillId="4" borderId="4">
      <alignment horizontal="center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3" borderId="0">
      <alignment horizontal="left"/>
    </xf>
    <xf numFmtId="0" fontId="10" fillId="0" borderId="4">
      <alignment horizontal="left" vertical="top" wrapText="1"/>
    </xf>
    <xf numFmtId="4" fontId="11" fillId="5" borderId="4">
      <alignment horizontal="right" vertical="top" shrinkToFit="1"/>
    </xf>
    <xf numFmtId="10" fontId="11" fillId="5" borderId="4">
      <alignment horizontal="center" vertical="top" shrinkToFit="1"/>
    </xf>
    <xf numFmtId="0" fontId="5" fillId="0" borderId="0"/>
    <xf numFmtId="4" fontId="13" fillId="0" borderId="7">
      <alignment horizontal="right"/>
    </xf>
  </cellStyleXfs>
  <cellXfs count="55">
    <xf numFmtId="0" fontId="0" fillId="0" borderId="0" xfId="0"/>
    <xf numFmtId="0" fontId="0" fillId="0" borderId="0" xfId="0" applyProtection="1">
      <protection locked="0"/>
    </xf>
    <xf numFmtId="0" fontId="10" fillId="0" borderId="0" xfId="21" applyNumberFormat="1" applyProtection="1">
      <alignment horizontal="left" wrapText="1"/>
    </xf>
    <xf numFmtId="0" fontId="12" fillId="0" borderId="0" xfId="25" applyNumberFormat="1" applyProtection="1">
      <alignment horizontal="center" wrapText="1"/>
    </xf>
    <xf numFmtId="0" fontId="12" fillId="0" borderId="0" xfId="26" applyNumberFormat="1" applyProtection="1">
      <alignment horizontal="center"/>
    </xf>
    <xf numFmtId="4" fontId="11" fillId="5" borderId="4" xfId="30" applyProtection="1">
      <alignment horizontal="right" vertical="top" shrinkToFit="1"/>
    </xf>
    <xf numFmtId="10" fontId="11" fillId="5" borderId="4" xfId="31" applyProtection="1">
      <alignment horizontal="center" vertical="top" shrinkToFit="1"/>
    </xf>
    <xf numFmtId="4" fontId="11" fillId="4" borderId="4" xfId="20" applyProtection="1">
      <alignment horizontal="right" vertical="top" shrinkToFit="1"/>
    </xf>
    <xf numFmtId="10" fontId="11" fillId="4" borderId="4" xfId="24" applyProtection="1">
      <alignment horizontal="center" vertical="top" shrinkToFit="1"/>
    </xf>
    <xf numFmtId="0" fontId="5" fillId="2" borderId="1" xfId="32" applyFill="1" applyBorder="1" applyAlignment="1">
      <alignment horizontal="center" vertical="center" wrapText="1"/>
    </xf>
    <xf numFmtId="0" fontId="5" fillId="0" borderId="1" xfId="32" applyFont="1" applyFill="1" applyBorder="1" applyAlignment="1">
      <alignment horizontal="center" vertical="center" wrapText="1"/>
    </xf>
    <xf numFmtId="0" fontId="5" fillId="0" borderId="2" xfId="32" applyFont="1" applyFill="1" applyBorder="1" applyAlignment="1">
      <alignment horizontal="center" vertical="center" wrapText="1"/>
    </xf>
    <xf numFmtId="164" fontId="5" fillId="0" borderId="1" xfId="32" applyNumberFormat="1" applyFont="1" applyFill="1" applyBorder="1" applyAlignment="1">
      <alignment horizontal="center" vertical="center" wrapText="1"/>
    </xf>
    <xf numFmtId="0" fontId="10" fillId="0" borderId="0" xfId="21" applyBorder="1" applyAlignment="1">
      <alignment wrapText="1"/>
    </xf>
    <xf numFmtId="0" fontId="5" fillId="0" borderId="0" xfId="32" applyFont="1" applyFill="1" applyBorder="1" applyAlignment="1">
      <alignment horizontal="right"/>
    </xf>
    <xf numFmtId="0" fontId="12" fillId="0" borderId="0" xfId="25" applyBorder="1" applyAlignment="1">
      <alignment wrapText="1"/>
    </xf>
    <xf numFmtId="0" fontId="12" fillId="0" borderId="0" xfId="26" applyBorder="1" applyAlignment="1"/>
    <xf numFmtId="4" fontId="2" fillId="5" borderId="4" xfId="30" applyFont="1" applyProtection="1">
      <alignment horizontal="right" vertical="top" shrinkToFit="1"/>
    </xf>
    <xf numFmtId="10" fontId="2" fillId="5" borderId="4" xfId="31" applyFont="1" applyProtection="1">
      <alignment horizontal="center" vertical="top" shrinkToFit="1"/>
    </xf>
    <xf numFmtId="0" fontId="7" fillId="0" borderId="0" xfId="0" applyFont="1" applyProtection="1">
      <protection locked="0"/>
    </xf>
    <xf numFmtId="0" fontId="1" fillId="0" borderId="0" xfId="21" applyFont="1" applyFill="1" applyBorder="1" applyAlignment="1">
      <alignment wrapText="1"/>
    </xf>
    <xf numFmtId="0" fontId="3" fillId="0" borderId="0" xfId="0" applyFont="1" applyFill="1" applyProtection="1">
      <protection locked="0"/>
    </xf>
    <xf numFmtId="4" fontId="9" fillId="5" borderId="4" xfId="30" applyFont="1" applyProtection="1">
      <alignment horizontal="right" vertical="top" shrinkToFit="1"/>
    </xf>
    <xf numFmtId="10" fontId="9" fillId="5" borderId="4" xfId="31" applyFont="1" applyProtection="1">
      <alignment horizontal="center" vertical="top" shrinkToFit="1"/>
    </xf>
    <xf numFmtId="164" fontId="2" fillId="0" borderId="4" xfId="31" applyNumberFormat="1" applyFont="1" applyFill="1" applyAlignment="1" applyProtection="1">
      <alignment horizontal="center" shrinkToFit="1"/>
    </xf>
    <xf numFmtId="164" fontId="1" fillId="0" borderId="4" xfId="31" applyNumberFormat="1" applyFont="1" applyFill="1" applyAlignment="1" applyProtection="1">
      <alignment horizontal="center" shrinkToFit="1"/>
    </xf>
    <xf numFmtId="164" fontId="8" fillId="0" borderId="4" xfId="31" applyNumberFormat="1" applyFont="1" applyFill="1" applyAlignment="1" applyProtection="1">
      <alignment horizontal="center" shrinkToFit="1"/>
    </xf>
    <xf numFmtId="164" fontId="14" fillId="0" borderId="4" xfId="31" applyNumberFormat="1" applyFont="1" applyFill="1" applyAlignment="1" applyProtection="1">
      <alignment horizontal="center" shrinkToFit="1"/>
    </xf>
    <xf numFmtId="164" fontId="9" fillId="0" borderId="4" xfId="31" applyNumberFormat="1" applyFont="1" applyFill="1" applyAlignment="1" applyProtection="1">
      <alignment horizontal="center" shrinkToFit="1"/>
    </xf>
    <xf numFmtId="165" fontId="1" fillId="0" borderId="4" xfId="30" applyNumberFormat="1" applyFont="1" applyFill="1" applyAlignment="1" applyProtection="1">
      <alignment horizontal="center" shrinkToFit="1"/>
    </xf>
    <xf numFmtId="165" fontId="8" fillId="0" borderId="4" xfId="30" applyNumberFormat="1" applyFont="1" applyFill="1" applyAlignment="1" applyProtection="1">
      <alignment horizontal="center" shrinkToFit="1"/>
    </xf>
    <xf numFmtId="165" fontId="8" fillId="0" borderId="8" xfId="30" applyNumberFormat="1" applyFont="1" applyFill="1" applyBorder="1" applyAlignment="1" applyProtection="1">
      <alignment horizontal="center" shrinkToFit="1"/>
    </xf>
    <xf numFmtId="165" fontId="2" fillId="0" borderId="4" xfId="30" applyNumberFormat="1" applyFont="1" applyFill="1" applyAlignment="1" applyProtection="1">
      <alignment horizontal="center" shrinkToFit="1"/>
    </xf>
    <xf numFmtId="165" fontId="14" fillId="0" borderId="8" xfId="30" applyNumberFormat="1" applyFont="1" applyFill="1" applyBorder="1" applyAlignment="1" applyProtection="1">
      <alignment horizontal="center" shrinkToFit="1"/>
    </xf>
    <xf numFmtId="0" fontId="15" fillId="0" borderId="3" xfId="16" applyNumberFormat="1" applyFont="1" applyBorder="1" applyAlignment="1" applyProtection="1">
      <alignment horizontal="left" wrapText="1" indent="2"/>
    </xf>
    <xf numFmtId="49" fontId="15" fillId="0" borderId="3" xfId="29" applyNumberFormat="1" applyFont="1" applyBorder="1" applyAlignment="1" applyProtection="1">
      <alignment horizontal="center"/>
    </xf>
    <xf numFmtId="4" fontId="16" fillId="0" borderId="4" xfId="30" applyNumberFormat="1" applyFont="1" applyFill="1" applyAlignment="1" applyProtection="1">
      <alignment horizontal="right" shrinkToFit="1"/>
    </xf>
    <xf numFmtId="4" fontId="15" fillId="0" borderId="3" xfId="33" applyNumberFormat="1" applyFont="1" applyBorder="1" applyProtection="1">
      <alignment horizontal="right"/>
    </xf>
    <xf numFmtId="0" fontId="16" fillId="0" borderId="3" xfId="16" applyNumberFormat="1" applyFont="1" applyBorder="1" applyAlignment="1" applyProtection="1">
      <alignment horizontal="left" wrapText="1" indent="2"/>
    </xf>
    <xf numFmtId="49" fontId="16" fillId="0" borderId="3" xfId="29" applyNumberFormat="1" applyFont="1" applyBorder="1" applyAlignment="1" applyProtection="1">
      <alignment horizontal="center"/>
    </xf>
    <xf numFmtId="4" fontId="16" fillId="0" borderId="3" xfId="33" applyNumberFormat="1" applyFont="1" applyBorder="1" applyProtection="1">
      <alignment horizontal="right"/>
    </xf>
    <xf numFmtId="4" fontId="15" fillId="0" borderId="4" xfId="30" applyNumberFormat="1" applyFont="1" applyFill="1" applyAlignment="1" applyProtection="1">
      <alignment horizontal="right" shrinkToFit="1"/>
    </xf>
    <xf numFmtId="0" fontId="17" fillId="0" borderId="0" xfId="0" applyFont="1" applyFill="1" applyProtection="1">
      <protection locked="0"/>
    </xf>
    <xf numFmtId="4" fontId="16" fillId="0" borderId="8" xfId="30" applyNumberFormat="1" applyFont="1" applyFill="1" applyBorder="1" applyAlignment="1" applyProtection="1">
      <alignment horizontal="right" shrinkToFit="1"/>
    </xf>
    <xf numFmtId="0" fontId="17" fillId="0" borderId="3" xfId="0" applyFont="1" applyFill="1" applyBorder="1" applyProtection="1">
      <protection locked="0"/>
    </xf>
    <xf numFmtId="0" fontId="18" fillId="0" borderId="3" xfId="0" applyFont="1" applyBorder="1" applyProtection="1">
      <protection locked="0"/>
    </xf>
    <xf numFmtId="4" fontId="15" fillId="0" borderId="7" xfId="30" applyNumberFormat="1" applyFont="1" applyFill="1" applyBorder="1" applyAlignment="1" applyProtection="1">
      <alignment horizontal="right" shrinkToFit="1"/>
    </xf>
    <xf numFmtId="4" fontId="16" fillId="0" borderId="3" xfId="30" applyNumberFormat="1" applyFont="1" applyFill="1" applyBorder="1" applyAlignment="1" applyProtection="1">
      <alignment horizontal="right" shrinkToFit="1"/>
    </xf>
    <xf numFmtId="4" fontId="0" fillId="0" borderId="0" xfId="0" applyNumberFormat="1" applyProtection="1">
      <protection locked="0"/>
    </xf>
    <xf numFmtId="0" fontId="10" fillId="0" borderId="4" xfId="16" applyNumberFormat="1" applyProtection="1">
      <alignment horizontal="center" vertical="center" wrapText="1"/>
    </xf>
    <xf numFmtId="0" fontId="10" fillId="0" borderId="4" xfId="16">
      <alignment horizontal="center" vertical="center" wrapText="1"/>
    </xf>
    <xf numFmtId="0" fontId="1" fillId="0" borderId="0" xfId="10" applyNumberFormat="1" applyFont="1" applyBorder="1" applyAlignment="1" applyProtection="1">
      <alignment horizontal="right" vertical="center" wrapText="1"/>
    </xf>
    <xf numFmtId="0" fontId="10" fillId="0" borderId="0" xfId="10" applyNumberFormat="1" applyBorder="1" applyAlignment="1" applyProtection="1">
      <alignment horizontal="right" vertical="center" wrapText="1"/>
    </xf>
    <xf numFmtId="0" fontId="6" fillId="2" borderId="0" xfId="32" applyFont="1" applyFill="1" applyAlignment="1">
      <alignment horizontal="center" wrapText="1"/>
    </xf>
    <xf numFmtId="0" fontId="6" fillId="2" borderId="0" xfId="32" applyFont="1" applyFill="1" applyAlignment="1">
      <alignment horizontal="center"/>
    </xf>
  </cellXfs>
  <cellStyles count="34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8" xfId="33"/>
    <cellStyle name="Обычный" xfId="0" builtinId="0"/>
    <cellStyle name="Обычный_Документ_1" xfId="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8"/>
  <sheetViews>
    <sheetView showGridLines="0" showZeros="0" tabSelected="1" view="pageBreakPreview" zoomScaleSheetLayoutView="100" workbookViewId="0">
      <pane ySplit="8" topLeftCell="A9" activePane="bottomLeft" state="frozen"/>
      <selection pane="bottomLeft" activeCell="A11" sqref="A11"/>
    </sheetView>
  </sheetViews>
  <sheetFormatPr defaultRowHeight="15" outlineLevelRow="2"/>
  <cols>
    <col min="1" max="1" width="55.42578125" style="1" customWidth="1"/>
    <col min="2" max="2" width="23.7109375" style="1" customWidth="1"/>
    <col min="3" max="3" width="16.7109375" style="21" customWidth="1"/>
    <col min="4" max="4" width="16" style="21" customWidth="1"/>
    <col min="5" max="5" width="17.42578125" style="21" customWidth="1"/>
    <col min="6" max="6" width="14.42578125" style="21" customWidth="1"/>
    <col min="7" max="10" width="9.140625" style="1" hidden="1" customWidth="1"/>
    <col min="11" max="11" width="11.42578125" style="1" bestFit="1" customWidth="1"/>
    <col min="12" max="16384" width="9.140625" style="1"/>
  </cols>
  <sheetData>
    <row r="1" spans="1:11">
      <c r="A1" s="13"/>
      <c r="B1" s="13"/>
      <c r="C1" s="20"/>
      <c r="D1" s="20"/>
      <c r="E1" s="20"/>
      <c r="F1" s="14" t="s">
        <v>12</v>
      </c>
      <c r="G1" s="13"/>
      <c r="H1" s="13"/>
      <c r="I1" s="13"/>
      <c r="J1" s="13"/>
    </row>
    <row r="2" spans="1:11">
      <c r="A2" s="13"/>
      <c r="B2" s="13"/>
      <c r="C2" s="20"/>
      <c r="D2" s="20"/>
      <c r="E2" s="20"/>
      <c r="F2" s="14" t="s">
        <v>8</v>
      </c>
      <c r="G2" s="13"/>
      <c r="H2" s="13"/>
      <c r="I2" s="13"/>
      <c r="J2" s="13"/>
    </row>
    <row r="3" spans="1:11">
      <c r="A3" s="13"/>
      <c r="B3" s="13"/>
      <c r="C3" s="20"/>
      <c r="D3" s="20"/>
      <c r="E3" s="20"/>
      <c r="F3" s="14" t="s">
        <v>9</v>
      </c>
      <c r="G3" s="13"/>
      <c r="H3" s="13"/>
      <c r="I3" s="13"/>
      <c r="J3" s="13"/>
    </row>
    <row r="4" spans="1:11">
      <c r="A4" s="13"/>
      <c r="B4" s="13"/>
      <c r="C4" s="20"/>
      <c r="D4" s="20"/>
      <c r="E4" s="20"/>
      <c r="F4" s="14"/>
      <c r="G4" s="13"/>
      <c r="H4" s="13"/>
      <c r="I4" s="13"/>
      <c r="J4" s="13"/>
    </row>
    <row r="5" spans="1:11" ht="15.75">
      <c r="A5" s="53" t="s">
        <v>10</v>
      </c>
      <c r="B5" s="53"/>
      <c r="C5" s="53"/>
      <c r="D5" s="53"/>
      <c r="E5" s="53"/>
      <c r="F5" s="53"/>
      <c r="G5" s="15"/>
      <c r="H5" s="15"/>
      <c r="I5" s="3"/>
      <c r="J5" s="3"/>
    </row>
    <row r="6" spans="1:11" ht="15.75">
      <c r="A6" s="54" t="s">
        <v>214</v>
      </c>
      <c r="B6" s="54"/>
      <c r="C6" s="54"/>
      <c r="D6" s="54"/>
      <c r="E6" s="54"/>
      <c r="F6" s="54"/>
      <c r="G6" s="16"/>
      <c r="H6" s="16"/>
      <c r="I6" s="4"/>
      <c r="J6" s="4"/>
    </row>
    <row r="7" spans="1:11">
      <c r="A7" s="51" t="s">
        <v>11</v>
      </c>
      <c r="B7" s="52"/>
      <c r="C7" s="52"/>
      <c r="D7" s="52"/>
      <c r="E7" s="52"/>
      <c r="F7" s="52"/>
      <c r="G7" s="52"/>
      <c r="H7" s="52"/>
      <c r="I7" s="52"/>
      <c r="J7" s="52"/>
    </row>
    <row r="8" spans="1:11" ht="38.25">
      <c r="A8" s="9" t="s">
        <v>0</v>
      </c>
      <c r="B8" s="9" t="s">
        <v>5</v>
      </c>
      <c r="C8" s="10" t="s">
        <v>6</v>
      </c>
      <c r="D8" s="10" t="s">
        <v>1</v>
      </c>
      <c r="E8" s="11" t="s">
        <v>2</v>
      </c>
      <c r="F8" s="12" t="s">
        <v>7</v>
      </c>
      <c r="G8" s="49" t="s">
        <v>3</v>
      </c>
      <c r="H8" s="50"/>
      <c r="I8" s="49" t="s">
        <v>4</v>
      </c>
      <c r="J8" s="50"/>
    </row>
    <row r="9" spans="1:11" s="19" customFormat="1">
      <c r="A9" s="34" t="s">
        <v>13</v>
      </c>
      <c r="B9" s="35" t="s">
        <v>14</v>
      </c>
      <c r="C9" s="41">
        <v>463318</v>
      </c>
      <c r="D9" s="37">
        <v>467151.88</v>
      </c>
      <c r="E9" s="37">
        <v>476329.3</v>
      </c>
      <c r="F9" s="24">
        <f>E9*100/D9</f>
        <v>101.96454737589839</v>
      </c>
      <c r="G9" s="17">
        <v>-8626.7425299999995</v>
      </c>
      <c r="H9" s="18">
        <v>1.0190106802575676</v>
      </c>
      <c r="I9" s="17">
        <v>0</v>
      </c>
      <c r="J9" s="18"/>
    </row>
    <row r="10" spans="1:11" s="19" customFormat="1" outlineLevel="1">
      <c r="A10" s="34" t="s">
        <v>15</v>
      </c>
      <c r="B10" s="35" t="s">
        <v>16</v>
      </c>
      <c r="C10" s="41">
        <v>253770</v>
      </c>
      <c r="D10" s="37">
        <v>253770</v>
      </c>
      <c r="E10" s="37">
        <v>250029.29</v>
      </c>
      <c r="F10" s="24">
        <f>E10*100/D10</f>
        <v>98.5259447531229</v>
      </c>
      <c r="G10" s="17">
        <v>-2772.6207199999999</v>
      </c>
      <c r="H10" s="18">
        <v>1.011523345843256</v>
      </c>
      <c r="I10" s="17">
        <v>0</v>
      </c>
      <c r="J10" s="18"/>
    </row>
    <row r="11" spans="1:11" ht="64.5" outlineLevel="2">
      <c r="A11" s="38" t="s">
        <v>17</v>
      </c>
      <c r="B11" s="39" t="s">
        <v>18</v>
      </c>
      <c r="C11" s="36">
        <v>249963.5</v>
      </c>
      <c r="D11" s="40">
        <v>249963.5</v>
      </c>
      <c r="E11" s="40">
        <v>246244.98</v>
      </c>
      <c r="F11" s="25">
        <f>E11*100/D11</f>
        <v>98.51237480672178</v>
      </c>
      <c r="G11" s="5">
        <v>576.08037000000002</v>
      </c>
      <c r="H11" s="6">
        <v>0.71195981500000005</v>
      </c>
      <c r="I11" s="5">
        <v>0</v>
      </c>
      <c r="J11" s="6"/>
    </row>
    <row r="12" spans="1:11" ht="102.75" outlineLevel="2">
      <c r="A12" s="38" t="s">
        <v>19</v>
      </c>
      <c r="B12" s="39" t="s">
        <v>20</v>
      </c>
      <c r="C12" s="36">
        <v>2283.9</v>
      </c>
      <c r="D12" s="40">
        <v>2283.9</v>
      </c>
      <c r="E12" s="40">
        <v>1679.52</v>
      </c>
      <c r="F12" s="25">
        <f t="shared" ref="F12:F43" si="0">E12*100/D12</f>
        <v>73.537370287665837</v>
      </c>
      <c r="G12" s="5">
        <v>-1318.5817300000001</v>
      </c>
      <c r="H12" s="6">
        <v>1.8790544866666667</v>
      </c>
      <c r="I12" s="5">
        <v>0</v>
      </c>
      <c r="J12" s="6"/>
    </row>
    <row r="13" spans="1:11" ht="39" outlineLevel="2">
      <c r="A13" s="38" t="s">
        <v>21</v>
      </c>
      <c r="B13" s="39" t="s">
        <v>22</v>
      </c>
      <c r="C13" s="36">
        <v>1522.6</v>
      </c>
      <c r="D13" s="40">
        <v>1522.6</v>
      </c>
      <c r="E13" s="40">
        <v>2063.75</v>
      </c>
      <c r="F13" s="25">
        <f>E13*100/D13</f>
        <v>135.54117956127678</v>
      </c>
      <c r="G13" s="5">
        <v>-41.81044</v>
      </c>
      <c r="H13" s="6"/>
      <c r="I13" s="5">
        <v>0</v>
      </c>
      <c r="J13" s="6"/>
    </row>
    <row r="14" spans="1:11" s="19" customFormat="1" ht="77.25" outlineLevel="1">
      <c r="A14" s="38" t="s">
        <v>23</v>
      </c>
      <c r="B14" s="39" t="s">
        <v>24</v>
      </c>
      <c r="C14" s="36" t="s">
        <v>213</v>
      </c>
      <c r="D14" s="40" t="s">
        <v>213</v>
      </c>
      <c r="E14" s="40">
        <v>41.03</v>
      </c>
      <c r="F14" s="24"/>
      <c r="G14" s="17">
        <v>-343.61635000000001</v>
      </c>
      <c r="H14" s="18">
        <v>1.0927439541160593</v>
      </c>
      <c r="I14" s="17">
        <v>0</v>
      </c>
      <c r="J14" s="18"/>
    </row>
    <row r="15" spans="1:11" ht="51.75" outlineLevel="2">
      <c r="A15" s="38" t="s">
        <v>25</v>
      </c>
      <c r="B15" s="39" t="s">
        <v>26</v>
      </c>
      <c r="C15" s="36">
        <v>4227</v>
      </c>
      <c r="D15" s="40" t="s">
        <v>213</v>
      </c>
      <c r="E15" s="40">
        <v>1E-3</v>
      </c>
      <c r="F15" s="25"/>
      <c r="G15" s="5">
        <v>-528.82307000000003</v>
      </c>
      <c r="H15" s="6">
        <v>1.4147306642616266</v>
      </c>
      <c r="I15" s="5">
        <v>0</v>
      </c>
      <c r="J15" s="6"/>
    </row>
    <row r="16" spans="1:11" ht="39" outlineLevel="2">
      <c r="A16" s="34" t="s">
        <v>27</v>
      </c>
      <c r="B16" s="35" t="s">
        <v>28</v>
      </c>
      <c r="C16" s="41">
        <v>4227</v>
      </c>
      <c r="D16" s="37">
        <v>4670</v>
      </c>
      <c r="E16" s="37">
        <v>4650.87</v>
      </c>
      <c r="F16" s="26">
        <f>E16*100/D16</f>
        <v>99.590364025695933</v>
      </c>
      <c r="G16" s="5">
        <v>-6.7729900000000001</v>
      </c>
      <c r="H16" s="6">
        <v>1.6389613207547169</v>
      </c>
      <c r="I16" s="5">
        <v>0</v>
      </c>
      <c r="J16" s="6"/>
      <c r="K16" s="48"/>
    </row>
    <row r="17" spans="1:10" ht="77.25" outlineLevel="2">
      <c r="A17" s="38" t="s">
        <v>29</v>
      </c>
      <c r="B17" s="39" t="s">
        <v>30</v>
      </c>
      <c r="C17" s="36">
        <v>1714.3</v>
      </c>
      <c r="D17" s="40">
        <v>2132.3000000000002</v>
      </c>
      <c r="E17" s="40">
        <v>2117</v>
      </c>
      <c r="F17" s="25">
        <f t="shared" si="0"/>
        <v>99.282464943957223</v>
      </c>
      <c r="G17" s="5">
        <v>404.18110999999999</v>
      </c>
      <c r="H17" s="6"/>
      <c r="I17" s="5">
        <v>0</v>
      </c>
      <c r="J17" s="6"/>
    </row>
    <row r="18" spans="1:10" ht="90" outlineLevel="2">
      <c r="A18" s="38" t="s">
        <v>31</v>
      </c>
      <c r="B18" s="39" t="s">
        <v>32</v>
      </c>
      <c r="C18" s="36">
        <v>12.7</v>
      </c>
      <c r="D18" s="40">
        <v>12.7</v>
      </c>
      <c r="E18" s="40">
        <v>15.56</v>
      </c>
      <c r="F18" s="25">
        <f t="shared" si="0"/>
        <v>122.51968503937009</v>
      </c>
      <c r="G18" s="5">
        <v>8711.1951499999996</v>
      </c>
      <c r="H18" s="6">
        <v>0.83326579738161777</v>
      </c>
      <c r="I18" s="5">
        <v>0</v>
      </c>
      <c r="J18" s="6"/>
    </row>
    <row r="19" spans="1:10" ht="77.25" outlineLevel="2">
      <c r="A19" s="38" t="s">
        <v>33</v>
      </c>
      <c r="B19" s="39" t="s">
        <v>34</v>
      </c>
      <c r="C19" s="36">
        <v>2500</v>
      </c>
      <c r="D19" s="40">
        <v>2525</v>
      </c>
      <c r="E19" s="40">
        <v>2828.31</v>
      </c>
      <c r="F19" s="25">
        <f t="shared" si="0"/>
        <v>112.01227722772278</v>
      </c>
      <c r="G19" s="5">
        <v>-136.46899999999999</v>
      </c>
      <c r="H19" s="6">
        <v>1.682345</v>
      </c>
      <c r="I19" s="5">
        <v>0</v>
      </c>
      <c r="J19" s="6"/>
    </row>
    <row r="20" spans="1:10" s="19" customFormat="1" ht="77.25" outlineLevel="1">
      <c r="A20" s="38" t="s">
        <v>35</v>
      </c>
      <c r="B20" s="39" t="s">
        <v>36</v>
      </c>
      <c r="C20" s="36" t="s">
        <v>213</v>
      </c>
      <c r="D20" s="40" t="s">
        <v>213</v>
      </c>
      <c r="E20" s="40">
        <v>-310</v>
      </c>
      <c r="F20" s="28"/>
      <c r="G20" s="22">
        <v>-10252.859210000001</v>
      </c>
      <c r="H20" s="23">
        <v>1.1188709735426425</v>
      </c>
      <c r="I20" s="22">
        <v>0</v>
      </c>
      <c r="J20" s="23"/>
    </row>
    <row r="21" spans="1:10" outlineLevel="2">
      <c r="A21" s="34" t="s">
        <v>37</v>
      </c>
      <c r="B21" s="35" t="s">
        <v>38</v>
      </c>
      <c r="C21" s="41">
        <v>53200</v>
      </c>
      <c r="D21" s="37">
        <v>53200</v>
      </c>
      <c r="E21" s="37">
        <v>47264.800000000003</v>
      </c>
      <c r="F21" s="26">
        <f t="shared" si="0"/>
        <v>88.843609022556393</v>
      </c>
      <c r="G21" s="5">
        <v>-9128.9248800000005</v>
      </c>
      <c r="H21" s="6">
        <v>1.1630980647466591</v>
      </c>
      <c r="I21" s="5">
        <v>0</v>
      </c>
      <c r="J21" s="6"/>
    </row>
    <row r="22" spans="1:10" s="19" customFormat="1" ht="26.25" outlineLevel="1">
      <c r="A22" s="38" t="s">
        <v>39</v>
      </c>
      <c r="B22" s="39" t="s">
        <v>40</v>
      </c>
      <c r="C22" s="36">
        <v>49600</v>
      </c>
      <c r="D22" s="40">
        <v>49600</v>
      </c>
      <c r="E22" s="40">
        <v>43108.54</v>
      </c>
      <c r="F22" s="27">
        <f t="shared" si="0"/>
        <v>86.912379032258059</v>
      </c>
      <c r="G22" s="22">
        <v>-1308.04366</v>
      </c>
      <c r="H22" s="23">
        <v>1.1790124072806898</v>
      </c>
      <c r="I22" s="22">
        <v>0</v>
      </c>
      <c r="J22" s="23"/>
    </row>
    <row r="23" spans="1:10" ht="39" outlineLevel="2">
      <c r="A23" s="38" t="s">
        <v>41</v>
      </c>
      <c r="B23" s="39" t="s">
        <v>42</v>
      </c>
      <c r="C23" s="36" t="s">
        <v>213</v>
      </c>
      <c r="D23" s="40" t="s">
        <v>213</v>
      </c>
      <c r="E23" s="40">
        <v>14.67</v>
      </c>
      <c r="F23" s="27"/>
      <c r="G23" s="5">
        <v>-1455.84366</v>
      </c>
      <c r="H23" s="6">
        <v>1.2057148028825773</v>
      </c>
      <c r="I23" s="5">
        <v>0</v>
      </c>
      <c r="J23" s="6"/>
    </row>
    <row r="24" spans="1:10" outlineLevel="2">
      <c r="A24" s="38" t="s">
        <v>43</v>
      </c>
      <c r="B24" s="39" t="s">
        <v>44</v>
      </c>
      <c r="C24" s="36">
        <v>400</v>
      </c>
      <c r="D24" s="36">
        <v>400</v>
      </c>
      <c r="E24" s="40">
        <v>184.91</v>
      </c>
      <c r="F24" s="25">
        <f t="shared" si="0"/>
        <v>46.227499999999999</v>
      </c>
      <c r="G24" s="5">
        <v>2.8</v>
      </c>
      <c r="H24" s="6">
        <v>0.90666666666666662</v>
      </c>
      <c r="I24" s="5">
        <v>0</v>
      </c>
      <c r="J24" s="6"/>
    </row>
    <row r="25" spans="1:10" ht="39" outlineLevel="2">
      <c r="A25" s="38" t="s">
        <v>45</v>
      </c>
      <c r="B25" s="39" t="s">
        <v>46</v>
      </c>
      <c r="C25" s="36">
        <v>3200</v>
      </c>
      <c r="D25" s="40">
        <v>3200</v>
      </c>
      <c r="E25" s="40">
        <v>3956.67</v>
      </c>
      <c r="F25" s="25">
        <f t="shared" si="0"/>
        <v>123.6459375</v>
      </c>
      <c r="G25" s="5">
        <v>-0.96442000000000005</v>
      </c>
      <c r="H25" s="6"/>
      <c r="I25" s="5">
        <v>0</v>
      </c>
      <c r="J25" s="6"/>
    </row>
    <row r="26" spans="1:10" outlineLevel="2">
      <c r="A26" s="34" t="s">
        <v>47</v>
      </c>
      <c r="B26" s="35" t="s">
        <v>48</v>
      </c>
      <c r="C26" s="41">
        <v>90972</v>
      </c>
      <c r="D26" s="37">
        <v>90972</v>
      </c>
      <c r="E26" s="37">
        <v>104968.18</v>
      </c>
      <c r="F26" s="26">
        <f t="shared" si="0"/>
        <v>115.38515147517917</v>
      </c>
      <c r="G26" s="5">
        <v>-5.2409999999999998E-2</v>
      </c>
      <c r="H26" s="6"/>
      <c r="I26" s="5">
        <v>0</v>
      </c>
      <c r="J26" s="6"/>
    </row>
    <row r="27" spans="1:10" ht="39" outlineLevel="2">
      <c r="A27" s="38" t="s">
        <v>49</v>
      </c>
      <c r="B27" s="39" t="s">
        <v>50</v>
      </c>
      <c r="C27" s="36">
        <v>25000</v>
      </c>
      <c r="D27" s="40">
        <v>25000</v>
      </c>
      <c r="E27" s="40">
        <v>26830.16</v>
      </c>
      <c r="F27" s="25">
        <f t="shared" si="0"/>
        <v>107.32064</v>
      </c>
      <c r="G27" s="5">
        <v>3195.1198599999998</v>
      </c>
      <c r="H27" s="6">
        <v>0.87371067747035569</v>
      </c>
      <c r="I27" s="5">
        <v>0</v>
      </c>
      <c r="J27" s="6"/>
    </row>
    <row r="28" spans="1:10" ht="39" outlineLevel="2">
      <c r="A28" s="38" t="s">
        <v>51</v>
      </c>
      <c r="B28" s="39" t="s">
        <v>52</v>
      </c>
      <c r="C28" s="36">
        <v>55972</v>
      </c>
      <c r="D28" s="40">
        <v>55972</v>
      </c>
      <c r="E28" s="40">
        <v>69816.429999999993</v>
      </c>
      <c r="F28" s="25">
        <f t="shared" si="0"/>
        <v>124.73456371042663</v>
      </c>
      <c r="G28" s="5">
        <v>-621.93771000000004</v>
      </c>
      <c r="H28" s="6">
        <v>1.4002173166023166</v>
      </c>
      <c r="I28" s="5">
        <v>0</v>
      </c>
      <c r="J28" s="6"/>
    </row>
    <row r="29" spans="1:10" ht="39" outlineLevel="2">
      <c r="A29" s="38" t="s">
        <v>53</v>
      </c>
      <c r="B29" s="39" t="s">
        <v>54</v>
      </c>
      <c r="C29" s="36">
        <v>10000</v>
      </c>
      <c r="D29" s="40">
        <v>10000</v>
      </c>
      <c r="E29" s="40">
        <v>8321.59</v>
      </c>
      <c r="F29" s="25">
        <f t="shared" si="0"/>
        <v>83.215900000000005</v>
      </c>
      <c r="G29" s="5">
        <v>-2926.2618900000002</v>
      </c>
      <c r="H29" s="6">
        <v>1.3708823688212928</v>
      </c>
      <c r="I29" s="5">
        <v>0</v>
      </c>
      <c r="J29" s="6"/>
    </row>
    <row r="30" spans="1:10" s="19" customFormat="1" outlineLevel="1">
      <c r="A30" s="34" t="s">
        <v>55</v>
      </c>
      <c r="B30" s="35" t="s">
        <v>56</v>
      </c>
      <c r="C30" s="41">
        <v>7740</v>
      </c>
      <c r="D30" s="37">
        <v>7740</v>
      </c>
      <c r="E30" s="37">
        <v>9468.08</v>
      </c>
      <c r="F30" s="28">
        <f t="shared" si="0"/>
        <v>122.32661498708011</v>
      </c>
      <c r="G30" s="22">
        <v>1921.82475</v>
      </c>
      <c r="H30" s="23">
        <v>-0.38459996397694524</v>
      </c>
      <c r="I30" s="22">
        <v>0</v>
      </c>
      <c r="J30" s="23"/>
    </row>
    <row r="31" spans="1:10" ht="39" outlineLevel="2">
      <c r="A31" s="38" t="s">
        <v>57</v>
      </c>
      <c r="B31" s="39" t="s">
        <v>58</v>
      </c>
      <c r="C31" s="36">
        <v>7481</v>
      </c>
      <c r="D31" s="40">
        <v>7481</v>
      </c>
      <c r="E31" s="40">
        <v>9400.68</v>
      </c>
      <c r="F31" s="25">
        <f t="shared" si="0"/>
        <v>125.6607405427082</v>
      </c>
      <c r="G31" s="5">
        <v>2333.1855700000001</v>
      </c>
      <c r="H31" s="6">
        <v>-22.331855699999998</v>
      </c>
      <c r="I31" s="5">
        <v>0</v>
      </c>
      <c r="J31" s="6"/>
    </row>
    <row r="32" spans="1:10" ht="26.25" outlineLevel="2">
      <c r="A32" s="38" t="s">
        <v>59</v>
      </c>
      <c r="B32" s="39" t="s">
        <v>60</v>
      </c>
      <c r="C32" s="36">
        <v>209</v>
      </c>
      <c r="D32" s="40">
        <v>209</v>
      </c>
      <c r="E32" s="40">
        <v>45</v>
      </c>
      <c r="F32" s="25">
        <f t="shared" si="0"/>
        <v>21.5311004784689</v>
      </c>
      <c r="G32" s="5">
        <v>268.99509</v>
      </c>
      <c r="H32" s="6">
        <v>0.75276186580882354</v>
      </c>
      <c r="I32" s="5">
        <v>0</v>
      </c>
      <c r="J32" s="6"/>
    </row>
    <row r="33" spans="1:13" s="19" customFormat="1" ht="77.25" outlineLevel="1">
      <c r="A33" s="38" t="s">
        <v>61</v>
      </c>
      <c r="B33" s="39" t="s">
        <v>62</v>
      </c>
      <c r="C33" s="43">
        <v>50</v>
      </c>
      <c r="D33" s="40">
        <v>50</v>
      </c>
      <c r="E33" s="40">
        <v>22.4</v>
      </c>
      <c r="F33" s="25">
        <f t="shared" si="0"/>
        <v>44.8</v>
      </c>
      <c r="G33" s="22">
        <v>-2183.4510599999999</v>
      </c>
      <c r="H33" s="23">
        <v>3.824645614489004</v>
      </c>
      <c r="I33" s="22">
        <v>0</v>
      </c>
      <c r="J33" s="23"/>
    </row>
    <row r="34" spans="1:13" ht="39" outlineLevel="2">
      <c r="A34" s="34" t="s">
        <v>63</v>
      </c>
      <c r="B34" s="35" t="s">
        <v>64</v>
      </c>
      <c r="C34" s="44"/>
      <c r="D34" s="37" t="s">
        <v>213</v>
      </c>
      <c r="E34" s="37">
        <v>0.3</v>
      </c>
      <c r="F34" s="25"/>
      <c r="G34" s="5">
        <v>628.39400000000001</v>
      </c>
      <c r="H34" s="6">
        <v>0.18707115135834412</v>
      </c>
      <c r="I34" s="5">
        <v>0</v>
      </c>
      <c r="J34" s="6"/>
      <c r="K34" s="48"/>
    </row>
    <row r="35" spans="1:13" s="19" customFormat="1" ht="39" outlineLevel="1">
      <c r="A35" s="38" t="s">
        <v>65</v>
      </c>
      <c r="B35" s="39" t="s">
        <v>66</v>
      </c>
      <c r="C35" s="45"/>
      <c r="D35" s="40" t="s">
        <v>213</v>
      </c>
      <c r="E35" s="40">
        <v>0.09</v>
      </c>
      <c r="F35" s="25"/>
      <c r="G35" s="22">
        <v>77.816779999999994</v>
      </c>
      <c r="H35" s="23">
        <v>0.9906244843373494</v>
      </c>
      <c r="I35" s="22">
        <v>0</v>
      </c>
      <c r="J35" s="23"/>
    </row>
    <row r="36" spans="1:13" outlineLevel="2">
      <c r="A36" s="38" t="s">
        <v>67</v>
      </c>
      <c r="B36" s="39" t="s">
        <v>68</v>
      </c>
      <c r="C36" s="44"/>
      <c r="D36" s="40" t="s">
        <v>213</v>
      </c>
      <c r="E36" s="40">
        <v>-0.02</v>
      </c>
      <c r="F36" s="25"/>
      <c r="G36" s="5">
        <v>-1178.9195</v>
      </c>
      <c r="H36" s="6">
        <v>2.4736493749999999</v>
      </c>
      <c r="I36" s="5">
        <v>0</v>
      </c>
      <c r="J36" s="6"/>
    </row>
    <row r="37" spans="1:13" outlineLevel="2">
      <c r="A37" s="38" t="s">
        <v>69</v>
      </c>
      <c r="B37" s="39" t="s">
        <v>70</v>
      </c>
      <c r="C37" s="44"/>
      <c r="D37" s="40" t="s">
        <v>213</v>
      </c>
      <c r="E37" s="40">
        <v>0.23</v>
      </c>
      <c r="F37" s="25"/>
      <c r="G37" s="5">
        <v>15.552569999999999</v>
      </c>
      <c r="H37" s="6">
        <v>0.68894860000000002</v>
      </c>
      <c r="I37" s="5">
        <v>0</v>
      </c>
      <c r="J37" s="6"/>
    </row>
    <row r="38" spans="1:13" ht="39" outlineLevel="2">
      <c r="A38" s="34" t="s">
        <v>71</v>
      </c>
      <c r="B38" s="35" t="s">
        <v>72</v>
      </c>
      <c r="C38" s="46">
        <v>40240</v>
      </c>
      <c r="D38" s="37">
        <v>40240</v>
      </c>
      <c r="E38" s="37">
        <v>40532.589999999997</v>
      </c>
      <c r="F38" s="26">
        <f t="shared" si="0"/>
        <v>100.72711232604372</v>
      </c>
      <c r="G38" s="5">
        <v>39</v>
      </c>
      <c r="H38" s="6">
        <v>0.61</v>
      </c>
      <c r="I38" s="5">
        <v>0</v>
      </c>
      <c r="J38" s="6"/>
      <c r="K38" s="48"/>
      <c r="L38" s="48"/>
      <c r="M38" s="48"/>
    </row>
    <row r="39" spans="1:13" ht="77.25" outlineLevel="2">
      <c r="A39" s="38" t="s">
        <v>73</v>
      </c>
      <c r="B39" s="39" t="s">
        <v>74</v>
      </c>
      <c r="C39" s="36">
        <v>24393</v>
      </c>
      <c r="D39" s="40">
        <v>24393</v>
      </c>
      <c r="E39" s="40">
        <v>22763.23</v>
      </c>
      <c r="F39" s="25">
        <f t="shared" si="0"/>
        <v>93.31869798712745</v>
      </c>
      <c r="G39" s="5">
        <v>-516.51131999999996</v>
      </c>
      <c r="H39" s="6">
        <v>2.7217044000000001</v>
      </c>
      <c r="I39" s="5">
        <v>0</v>
      </c>
      <c r="J39" s="6"/>
    </row>
    <row r="40" spans="1:13" ht="64.5" outlineLevel="2">
      <c r="A40" s="38" t="s">
        <v>75</v>
      </c>
      <c r="B40" s="39" t="s">
        <v>76</v>
      </c>
      <c r="C40" s="36">
        <v>3100</v>
      </c>
      <c r="D40" s="40">
        <v>3100</v>
      </c>
      <c r="E40" s="40">
        <v>3350.9</v>
      </c>
      <c r="F40" s="25">
        <f t="shared" si="0"/>
        <v>108.09354838709677</v>
      </c>
      <c r="G40" s="5">
        <v>-30.5</v>
      </c>
      <c r="H40" s="6"/>
      <c r="I40" s="5">
        <v>0</v>
      </c>
      <c r="J40" s="6"/>
    </row>
    <row r="41" spans="1:13" ht="64.5" outlineLevel="2">
      <c r="A41" s="38" t="s">
        <v>77</v>
      </c>
      <c r="B41" s="39" t="s">
        <v>78</v>
      </c>
      <c r="C41" s="36">
        <v>4500</v>
      </c>
      <c r="D41" s="36">
        <v>4500</v>
      </c>
      <c r="E41" s="40">
        <v>5264.73</v>
      </c>
      <c r="F41" s="25">
        <f t="shared" si="0"/>
        <v>116.994</v>
      </c>
      <c r="G41" s="5">
        <v>-630</v>
      </c>
      <c r="H41" s="6">
        <v>1.9662576687116564</v>
      </c>
      <c r="I41" s="5">
        <v>0</v>
      </c>
      <c r="J41" s="6"/>
    </row>
    <row r="42" spans="1:13" ht="102.75" outlineLevel="2">
      <c r="A42" s="38" t="s">
        <v>79</v>
      </c>
      <c r="B42" s="39" t="s">
        <v>80</v>
      </c>
      <c r="C42" s="36">
        <v>448</v>
      </c>
      <c r="D42" s="40" t="s">
        <v>213</v>
      </c>
      <c r="E42" s="40">
        <v>0.01</v>
      </c>
      <c r="F42" s="25"/>
      <c r="G42" s="5">
        <v>1045.54006</v>
      </c>
      <c r="H42" s="6">
        <v>0.71742160540540545</v>
      </c>
      <c r="I42" s="5">
        <v>0</v>
      </c>
      <c r="J42" s="6"/>
    </row>
    <row r="43" spans="1:13" ht="51.75" outlineLevel="2">
      <c r="A43" s="38" t="s">
        <v>81</v>
      </c>
      <c r="B43" s="39" t="s">
        <v>82</v>
      </c>
      <c r="C43" s="36" t="s">
        <v>213</v>
      </c>
      <c r="D43" s="40">
        <v>448</v>
      </c>
      <c r="E43" s="40">
        <v>1097.94</v>
      </c>
      <c r="F43" s="25">
        <f t="shared" si="0"/>
        <v>245.07589285714286</v>
      </c>
      <c r="G43" s="5">
        <v>12.25146</v>
      </c>
      <c r="H43" s="6"/>
      <c r="I43" s="5">
        <v>0</v>
      </c>
      <c r="J43" s="6"/>
    </row>
    <row r="44" spans="1:13" s="19" customFormat="1" ht="39" outlineLevel="1">
      <c r="A44" s="38" t="s">
        <v>83</v>
      </c>
      <c r="B44" s="39" t="s">
        <v>84</v>
      </c>
      <c r="C44" s="45"/>
      <c r="D44" s="40" t="s">
        <v>213</v>
      </c>
      <c r="E44" s="40">
        <v>10.35</v>
      </c>
      <c r="F44" s="25"/>
      <c r="G44" s="17">
        <v>29241.354520000001</v>
      </c>
      <c r="H44" s="18">
        <v>0.98557516414789581</v>
      </c>
      <c r="I44" s="17">
        <v>0</v>
      </c>
      <c r="J44" s="18"/>
    </row>
    <row r="45" spans="1:13" ht="77.25" outlineLevel="2">
      <c r="A45" s="38" t="s">
        <v>85</v>
      </c>
      <c r="B45" s="39" t="s">
        <v>86</v>
      </c>
      <c r="C45" s="47">
        <v>7799</v>
      </c>
      <c r="D45" s="40">
        <v>7799</v>
      </c>
      <c r="E45" s="40">
        <v>8045.43</v>
      </c>
      <c r="F45" s="29">
        <f t="shared" ref="F45:F77" si="1">E45*100/D45</f>
        <v>103.15976407231696</v>
      </c>
      <c r="G45" s="5">
        <v>0</v>
      </c>
      <c r="H45" s="6">
        <v>1</v>
      </c>
      <c r="I45" s="5">
        <v>0</v>
      </c>
      <c r="J45" s="6"/>
    </row>
    <row r="46" spans="1:13" ht="26.25" outlineLevel="2">
      <c r="A46" s="34" t="s">
        <v>87</v>
      </c>
      <c r="B46" s="35" t="s">
        <v>88</v>
      </c>
      <c r="C46" s="46">
        <v>2039</v>
      </c>
      <c r="D46" s="46">
        <v>2039</v>
      </c>
      <c r="E46" s="37">
        <v>2793.97</v>
      </c>
      <c r="F46" s="30">
        <f t="shared" si="1"/>
        <v>137.02648357037765</v>
      </c>
      <c r="G46" s="5">
        <v>0</v>
      </c>
      <c r="H46" s="6">
        <v>1</v>
      </c>
      <c r="I46" s="5">
        <v>0</v>
      </c>
      <c r="J46" s="6"/>
    </row>
    <row r="47" spans="1:13" ht="26.25" outlineLevel="2">
      <c r="A47" s="38" t="s">
        <v>89</v>
      </c>
      <c r="B47" s="39" t="s">
        <v>90</v>
      </c>
      <c r="C47" s="36">
        <v>675</v>
      </c>
      <c r="D47" s="40">
        <v>675</v>
      </c>
      <c r="E47" s="40">
        <v>99.06</v>
      </c>
      <c r="F47" s="29">
        <f t="shared" si="1"/>
        <v>14.675555555555556</v>
      </c>
      <c r="G47" s="5">
        <v>12362.85</v>
      </c>
      <c r="H47" s="6">
        <v>0</v>
      </c>
      <c r="I47" s="5">
        <v>0</v>
      </c>
      <c r="J47" s="6"/>
    </row>
    <row r="48" spans="1:13" ht="26.25" outlineLevel="2">
      <c r="A48" s="38" t="s">
        <v>91</v>
      </c>
      <c r="B48" s="39" t="s">
        <v>92</v>
      </c>
      <c r="C48" s="36">
        <v>665</v>
      </c>
      <c r="D48" s="40">
        <v>665</v>
      </c>
      <c r="E48" s="40">
        <v>2200.73</v>
      </c>
      <c r="F48" s="29">
        <f t="shared" si="1"/>
        <v>330.93684210526317</v>
      </c>
      <c r="G48" s="5">
        <v>0</v>
      </c>
      <c r="H48" s="6">
        <v>1</v>
      </c>
      <c r="I48" s="5">
        <v>0</v>
      </c>
      <c r="J48" s="6"/>
    </row>
    <row r="49" spans="1:11" outlineLevel="2">
      <c r="A49" s="38" t="s">
        <v>93</v>
      </c>
      <c r="B49" s="39" t="s">
        <v>94</v>
      </c>
      <c r="C49" s="36">
        <v>699</v>
      </c>
      <c r="D49" s="40">
        <v>699</v>
      </c>
      <c r="E49" s="40">
        <v>290.63</v>
      </c>
      <c r="F49" s="29">
        <f t="shared" si="1"/>
        <v>41.577968526466378</v>
      </c>
      <c r="G49" s="5">
        <v>15265.187</v>
      </c>
      <c r="H49" s="6">
        <v>0.98492079389639942</v>
      </c>
      <c r="I49" s="5">
        <v>0</v>
      </c>
      <c r="J49" s="6"/>
    </row>
    <row r="50" spans="1:11" outlineLevel="2">
      <c r="A50" s="38" t="s">
        <v>95</v>
      </c>
      <c r="B50" s="39" t="s">
        <v>96</v>
      </c>
      <c r="C50" s="44"/>
      <c r="D50" s="40" t="s">
        <v>213</v>
      </c>
      <c r="E50" s="40">
        <v>203.45</v>
      </c>
      <c r="F50" s="29"/>
      <c r="G50" s="5">
        <v>0</v>
      </c>
      <c r="H50" s="6">
        <v>1</v>
      </c>
      <c r="I50" s="5">
        <v>0</v>
      </c>
      <c r="J50" s="6"/>
    </row>
    <row r="51" spans="1:11" ht="39" outlineLevel="2">
      <c r="A51" s="38" t="s">
        <v>97</v>
      </c>
      <c r="B51" s="39" t="s">
        <v>98</v>
      </c>
      <c r="C51" s="44"/>
      <c r="D51" s="40" t="s">
        <v>213</v>
      </c>
      <c r="E51" s="40">
        <v>0.1</v>
      </c>
      <c r="F51" s="29"/>
      <c r="G51" s="5">
        <v>0</v>
      </c>
      <c r="H51" s="6">
        <v>1</v>
      </c>
      <c r="I51" s="5">
        <v>0</v>
      </c>
      <c r="J51" s="6"/>
    </row>
    <row r="52" spans="1:11" ht="26.25" outlineLevel="2">
      <c r="A52" s="34" t="s">
        <v>99</v>
      </c>
      <c r="B52" s="35" t="s">
        <v>100</v>
      </c>
      <c r="C52" s="46">
        <v>170</v>
      </c>
      <c r="D52" s="37">
        <v>170</v>
      </c>
      <c r="E52" s="37">
        <v>443.46</v>
      </c>
      <c r="F52" s="32">
        <f t="shared" si="1"/>
        <v>260.85882352941178</v>
      </c>
      <c r="G52" s="5">
        <v>0</v>
      </c>
      <c r="H52" s="6">
        <v>1</v>
      </c>
      <c r="I52" s="5">
        <v>0</v>
      </c>
      <c r="J52" s="6"/>
    </row>
    <row r="53" spans="1:11" ht="26.25" outlineLevel="2">
      <c r="A53" s="38" t="s">
        <v>101</v>
      </c>
      <c r="B53" s="39" t="s">
        <v>102</v>
      </c>
      <c r="C53" s="36">
        <v>170</v>
      </c>
      <c r="D53" s="36">
        <v>170</v>
      </c>
      <c r="E53" s="40">
        <v>197.21</v>
      </c>
      <c r="F53" s="29">
        <f t="shared" si="1"/>
        <v>116.00588235294117</v>
      </c>
      <c r="G53" s="5">
        <v>0</v>
      </c>
      <c r="H53" s="6">
        <v>1</v>
      </c>
      <c r="I53" s="5">
        <v>0</v>
      </c>
      <c r="J53" s="6"/>
    </row>
    <row r="54" spans="1:11" ht="26.25" outlineLevel="2">
      <c r="A54" s="38" t="s">
        <v>103</v>
      </c>
      <c r="B54" s="39" t="s">
        <v>104</v>
      </c>
      <c r="C54" s="36" t="s">
        <v>213</v>
      </c>
      <c r="D54" s="40" t="s">
        <v>213</v>
      </c>
      <c r="E54" s="40">
        <v>246.25</v>
      </c>
      <c r="F54" s="29"/>
      <c r="G54" s="5">
        <v>0</v>
      </c>
      <c r="H54" s="6">
        <v>1</v>
      </c>
      <c r="I54" s="5">
        <v>0</v>
      </c>
      <c r="J54" s="6"/>
    </row>
    <row r="55" spans="1:11" ht="26.25" outlineLevel="1">
      <c r="A55" s="34" t="s">
        <v>105</v>
      </c>
      <c r="B55" s="35" t="s">
        <v>106</v>
      </c>
      <c r="C55" s="41">
        <v>3000</v>
      </c>
      <c r="D55" s="37">
        <v>6390.88</v>
      </c>
      <c r="E55" s="37">
        <v>9322.1200000000008</v>
      </c>
      <c r="F55" s="30">
        <f t="shared" si="1"/>
        <v>145.86598402723882</v>
      </c>
      <c r="G55" s="5">
        <v>25344</v>
      </c>
      <c r="H55" s="6">
        <v>0.24204936883204364</v>
      </c>
      <c r="I55" s="5">
        <v>0</v>
      </c>
      <c r="J55" s="6"/>
    </row>
    <row r="56" spans="1:11" ht="77.25" outlineLevel="2">
      <c r="A56" s="38" t="s">
        <v>107</v>
      </c>
      <c r="B56" s="39" t="s">
        <v>108</v>
      </c>
      <c r="C56" s="36">
        <v>2500</v>
      </c>
      <c r="D56" s="36">
        <v>2500</v>
      </c>
      <c r="E56" s="40">
        <v>1760</v>
      </c>
      <c r="F56" s="29">
        <f t="shared" si="1"/>
        <v>70.400000000000006</v>
      </c>
      <c r="G56" s="5">
        <v>-703.19033000000002</v>
      </c>
      <c r="H56" s="6">
        <v>32.100854931446264</v>
      </c>
      <c r="I56" s="5">
        <v>0</v>
      </c>
      <c r="J56" s="6"/>
    </row>
    <row r="57" spans="1:11" ht="51.75" outlineLevel="2">
      <c r="A57" s="38" t="s">
        <v>109</v>
      </c>
      <c r="B57" s="39" t="s">
        <v>110</v>
      </c>
      <c r="C57" s="36">
        <v>500</v>
      </c>
      <c r="D57" s="40">
        <v>1760.72</v>
      </c>
      <c r="E57" s="40">
        <v>5322.09</v>
      </c>
      <c r="F57" s="29">
        <f t="shared" si="1"/>
        <v>302.26782225453223</v>
      </c>
      <c r="G57" s="5">
        <v>-28.24766</v>
      </c>
      <c r="H57" s="6"/>
      <c r="I57" s="5">
        <v>0</v>
      </c>
      <c r="J57" s="6"/>
    </row>
    <row r="58" spans="1:11" ht="51.75" outlineLevel="2">
      <c r="A58" s="38" t="s">
        <v>111</v>
      </c>
      <c r="B58" s="39" t="s">
        <v>112</v>
      </c>
      <c r="C58" s="36" t="s">
        <v>213</v>
      </c>
      <c r="D58" s="40">
        <v>2130.16</v>
      </c>
      <c r="E58" s="40">
        <v>2240.0300000000002</v>
      </c>
      <c r="F58" s="29">
        <f t="shared" si="1"/>
        <v>105.15782851992341</v>
      </c>
      <c r="G58" s="5">
        <v>1211.63771</v>
      </c>
      <c r="H58" s="6"/>
      <c r="I58" s="5">
        <v>0</v>
      </c>
      <c r="J58" s="6"/>
    </row>
    <row r="59" spans="1:11">
      <c r="A59" s="34" t="s">
        <v>113</v>
      </c>
      <c r="B59" s="35" t="s">
        <v>114</v>
      </c>
      <c r="C59" s="41">
        <v>7960</v>
      </c>
      <c r="D59" s="37">
        <v>7960</v>
      </c>
      <c r="E59" s="37">
        <v>6883.65</v>
      </c>
      <c r="F59" s="30">
        <f t="shared" si="1"/>
        <v>86.478015075376888</v>
      </c>
      <c r="G59" s="7">
        <v>46427.785960000001</v>
      </c>
      <c r="H59" s="8">
        <v>0.98153522431684326</v>
      </c>
      <c r="I59" s="7">
        <v>0</v>
      </c>
      <c r="J59" s="8"/>
      <c r="K59" s="48"/>
    </row>
    <row r="60" spans="1:11" ht="77.25">
      <c r="A60" s="38" t="s">
        <v>115</v>
      </c>
      <c r="B60" s="39" t="s">
        <v>116</v>
      </c>
      <c r="C60" s="36">
        <v>500</v>
      </c>
      <c r="D60" s="40">
        <v>500</v>
      </c>
      <c r="E60" s="40">
        <v>526.85</v>
      </c>
      <c r="F60" s="29">
        <f t="shared" si="1"/>
        <v>105.37</v>
      </c>
      <c r="G60" s="2"/>
      <c r="H60" s="2"/>
      <c r="I60" s="2"/>
      <c r="J60" s="2"/>
    </row>
    <row r="61" spans="1:11" ht="51.75">
      <c r="A61" s="38" t="s">
        <v>117</v>
      </c>
      <c r="B61" s="39" t="s">
        <v>118</v>
      </c>
      <c r="C61" s="36" t="s">
        <v>213</v>
      </c>
      <c r="D61" s="40" t="s">
        <v>213</v>
      </c>
      <c r="E61" s="40">
        <v>35</v>
      </c>
      <c r="F61" s="29"/>
    </row>
    <row r="62" spans="1:11" ht="39">
      <c r="A62" s="38" t="s">
        <v>119</v>
      </c>
      <c r="B62" s="39" t="s">
        <v>120</v>
      </c>
      <c r="C62" s="42"/>
      <c r="D62" s="40" t="s">
        <v>213</v>
      </c>
      <c r="E62" s="40">
        <v>6.25</v>
      </c>
      <c r="F62" s="29"/>
    </row>
    <row r="63" spans="1:11" ht="64.5">
      <c r="A63" s="38" t="s">
        <v>121</v>
      </c>
      <c r="B63" s="39" t="s">
        <v>122</v>
      </c>
      <c r="C63" s="36">
        <v>100</v>
      </c>
      <c r="D63" s="36">
        <v>100</v>
      </c>
      <c r="E63" s="40">
        <v>140.5</v>
      </c>
      <c r="F63" s="29">
        <f t="shared" si="1"/>
        <v>140.5</v>
      </c>
    </row>
    <row r="64" spans="1:11" ht="51.75">
      <c r="A64" s="38" t="s">
        <v>123</v>
      </c>
      <c r="B64" s="39" t="s">
        <v>124</v>
      </c>
      <c r="C64" s="36">
        <v>410</v>
      </c>
      <c r="D64" s="36">
        <v>410</v>
      </c>
      <c r="E64" s="40">
        <v>188.86</v>
      </c>
      <c r="F64" s="29">
        <f t="shared" si="1"/>
        <v>46.063414634146341</v>
      </c>
    </row>
    <row r="65" spans="1:11" ht="51.75">
      <c r="A65" s="38" t="s">
        <v>125</v>
      </c>
      <c r="B65" s="39" t="s">
        <v>126</v>
      </c>
      <c r="C65" s="42"/>
      <c r="D65" s="40" t="s">
        <v>213</v>
      </c>
      <c r="E65" s="40">
        <v>81</v>
      </c>
      <c r="F65" s="29"/>
    </row>
    <row r="66" spans="1:11" ht="51.75">
      <c r="A66" s="38" t="s">
        <v>127</v>
      </c>
      <c r="B66" s="39" t="s">
        <v>128</v>
      </c>
      <c r="C66" s="36">
        <v>850</v>
      </c>
      <c r="D66" s="40">
        <v>800</v>
      </c>
      <c r="E66" s="40">
        <v>730.32</v>
      </c>
      <c r="F66" s="29">
        <f t="shared" si="1"/>
        <v>91.29</v>
      </c>
    </row>
    <row r="67" spans="1:11" ht="26.25">
      <c r="A67" s="38" t="s">
        <v>129</v>
      </c>
      <c r="B67" s="39" t="s">
        <v>130</v>
      </c>
      <c r="C67" s="36">
        <v>100</v>
      </c>
      <c r="D67" s="40">
        <v>100</v>
      </c>
      <c r="E67" s="40">
        <v>13</v>
      </c>
      <c r="F67" s="29">
        <f t="shared" si="1"/>
        <v>13</v>
      </c>
    </row>
    <row r="68" spans="1:11" ht="26.25">
      <c r="A68" s="38" t="s">
        <v>131</v>
      </c>
      <c r="B68" s="39" t="s">
        <v>132</v>
      </c>
      <c r="C68" s="42"/>
      <c r="D68" s="40" t="s">
        <v>213</v>
      </c>
      <c r="E68" s="40">
        <v>10.7</v>
      </c>
      <c r="F68" s="29"/>
    </row>
    <row r="69" spans="1:11" ht="51.75">
      <c r="A69" s="38" t="s">
        <v>133</v>
      </c>
      <c r="B69" s="39" t="s">
        <v>134</v>
      </c>
      <c r="C69" s="36">
        <v>1000</v>
      </c>
      <c r="D69" s="40">
        <v>1000</v>
      </c>
      <c r="E69" s="40">
        <v>1265.56</v>
      </c>
      <c r="F69" s="29">
        <f t="shared" si="1"/>
        <v>126.556</v>
      </c>
    </row>
    <row r="70" spans="1:11" ht="26.25">
      <c r="A70" s="38" t="s">
        <v>135</v>
      </c>
      <c r="B70" s="39" t="s">
        <v>136</v>
      </c>
      <c r="C70" s="36">
        <v>800</v>
      </c>
      <c r="D70" s="40">
        <v>700</v>
      </c>
      <c r="E70" s="40">
        <v>1079.71</v>
      </c>
      <c r="F70" s="29">
        <f t="shared" si="1"/>
        <v>154.24428571428572</v>
      </c>
    </row>
    <row r="71" spans="1:11" ht="64.5">
      <c r="A71" s="38" t="s">
        <v>137</v>
      </c>
      <c r="B71" s="39" t="s">
        <v>138</v>
      </c>
      <c r="C71" s="36" t="s">
        <v>213</v>
      </c>
      <c r="D71" s="40" t="s">
        <v>213</v>
      </c>
      <c r="E71" s="40">
        <v>45</v>
      </c>
      <c r="F71" s="29"/>
    </row>
    <row r="72" spans="1:11" ht="64.5">
      <c r="A72" s="38" t="s">
        <v>139</v>
      </c>
      <c r="B72" s="39" t="s">
        <v>140</v>
      </c>
      <c r="C72" s="36">
        <v>650</v>
      </c>
      <c r="D72" s="40">
        <v>650</v>
      </c>
      <c r="E72" s="40">
        <v>463.39</v>
      </c>
      <c r="F72" s="29">
        <f t="shared" si="1"/>
        <v>71.290769230769229</v>
      </c>
    </row>
    <row r="73" spans="1:11" ht="39">
      <c r="A73" s="38" t="s">
        <v>141</v>
      </c>
      <c r="B73" s="39" t="s">
        <v>142</v>
      </c>
      <c r="C73" s="36">
        <v>3550</v>
      </c>
      <c r="D73" s="40">
        <v>3700</v>
      </c>
      <c r="E73" s="40">
        <v>2297.5100000000002</v>
      </c>
      <c r="F73" s="29">
        <f t="shared" si="1"/>
        <v>62.094864864864874</v>
      </c>
    </row>
    <row r="74" spans="1:11">
      <c r="A74" s="34" t="s">
        <v>143</v>
      </c>
      <c r="B74" s="35" t="s">
        <v>144</v>
      </c>
      <c r="C74" s="36" t="s">
        <v>213</v>
      </c>
      <c r="D74" s="37" t="s">
        <v>213</v>
      </c>
      <c r="E74" s="37">
        <v>-27.99</v>
      </c>
      <c r="F74" s="29"/>
    </row>
    <row r="75" spans="1:11" ht="26.25">
      <c r="A75" s="38" t="s">
        <v>145</v>
      </c>
      <c r="B75" s="39" t="s">
        <v>146</v>
      </c>
      <c r="C75" s="36" t="s">
        <v>213</v>
      </c>
      <c r="D75" s="40" t="s">
        <v>213</v>
      </c>
      <c r="E75" s="40">
        <v>-27.99</v>
      </c>
      <c r="F75" s="29"/>
    </row>
    <row r="76" spans="1:11">
      <c r="A76" s="34" t="s">
        <v>147</v>
      </c>
      <c r="B76" s="35" t="s">
        <v>148</v>
      </c>
      <c r="C76" s="41">
        <v>1266765.5</v>
      </c>
      <c r="D76" s="37">
        <v>2059758.83</v>
      </c>
      <c r="E76" s="37">
        <v>1938595.49</v>
      </c>
      <c r="F76" s="30">
        <f t="shared" si="1"/>
        <v>94.117595796397183</v>
      </c>
      <c r="K76" s="48"/>
    </row>
    <row r="77" spans="1:11" ht="39">
      <c r="A77" s="34" t="s">
        <v>149</v>
      </c>
      <c r="B77" s="35" t="s">
        <v>150</v>
      </c>
      <c r="C77" s="41">
        <v>1252965.5</v>
      </c>
      <c r="D77" s="37">
        <v>1988820.02</v>
      </c>
      <c r="E77" s="37">
        <v>1930317.28</v>
      </c>
      <c r="F77" s="30">
        <f t="shared" si="1"/>
        <v>97.058419594951587</v>
      </c>
      <c r="K77" s="48"/>
    </row>
    <row r="78" spans="1:11" ht="26.25">
      <c r="A78" s="38" t="s">
        <v>151</v>
      </c>
      <c r="B78" s="39" t="s">
        <v>152</v>
      </c>
      <c r="C78" s="43">
        <v>274352</v>
      </c>
      <c r="D78" s="40">
        <v>274352</v>
      </c>
      <c r="E78" s="40">
        <v>274352</v>
      </c>
      <c r="F78" s="33">
        <f t="shared" ref="F78:F101" si="2">E78*100/D78</f>
        <v>100</v>
      </c>
    </row>
    <row r="79" spans="1:11" ht="26.25">
      <c r="A79" s="38" t="s">
        <v>153</v>
      </c>
      <c r="B79" s="39" t="s">
        <v>154</v>
      </c>
      <c r="C79" s="44"/>
      <c r="D79" s="40">
        <v>144253.10999999999</v>
      </c>
      <c r="E79" s="40">
        <v>144253.10999999999</v>
      </c>
      <c r="F79" s="33">
        <f t="shared" si="2"/>
        <v>100</v>
      </c>
    </row>
    <row r="80" spans="1:11">
      <c r="A80" s="38" t="s">
        <v>155</v>
      </c>
      <c r="B80" s="39" t="s">
        <v>156</v>
      </c>
      <c r="C80" s="44"/>
      <c r="D80" s="40">
        <v>1523</v>
      </c>
      <c r="E80" s="40">
        <v>1523</v>
      </c>
      <c r="F80" s="33">
        <f t="shared" si="2"/>
        <v>100</v>
      </c>
    </row>
    <row r="81" spans="1:12" ht="39">
      <c r="A81" s="38" t="s">
        <v>157</v>
      </c>
      <c r="B81" s="39" t="s">
        <v>158</v>
      </c>
      <c r="C81" s="44"/>
      <c r="D81" s="40">
        <v>4184</v>
      </c>
      <c r="E81" s="40">
        <v>1183.8800000000001</v>
      </c>
      <c r="F81" s="33">
        <f t="shared" si="2"/>
        <v>28.29541108986616</v>
      </c>
    </row>
    <row r="82" spans="1:12" ht="90">
      <c r="A82" s="38" t="s">
        <v>159</v>
      </c>
      <c r="B82" s="39" t="s">
        <v>160</v>
      </c>
      <c r="C82" s="44"/>
      <c r="D82" s="40">
        <v>103322.99</v>
      </c>
      <c r="E82" s="40">
        <v>94433.63</v>
      </c>
      <c r="F82" s="33">
        <f t="shared" si="2"/>
        <v>91.396532369030353</v>
      </c>
    </row>
    <row r="83" spans="1:12" ht="102.75">
      <c r="A83" s="38" t="s">
        <v>161</v>
      </c>
      <c r="B83" s="39" t="s">
        <v>162</v>
      </c>
      <c r="C83" s="44"/>
      <c r="D83" s="40">
        <v>19938.830000000002</v>
      </c>
      <c r="E83" s="40">
        <v>19921.91</v>
      </c>
      <c r="F83" s="33">
        <f t="shared" si="2"/>
        <v>99.915140457088</v>
      </c>
    </row>
    <row r="84" spans="1:12" ht="77.25">
      <c r="A84" s="38" t="s">
        <v>163</v>
      </c>
      <c r="B84" s="39" t="s">
        <v>164</v>
      </c>
      <c r="C84" s="44"/>
      <c r="D84" s="40">
        <v>616.66</v>
      </c>
      <c r="E84" s="40">
        <v>616.14</v>
      </c>
      <c r="F84" s="33">
        <f t="shared" si="2"/>
        <v>99.915674764051502</v>
      </c>
    </row>
    <row r="85" spans="1:12" ht="51.75">
      <c r="A85" s="38" t="s">
        <v>165</v>
      </c>
      <c r="B85" s="39" t="s">
        <v>166</v>
      </c>
      <c r="C85" s="44"/>
      <c r="D85" s="40">
        <v>5947</v>
      </c>
      <c r="E85" s="40">
        <v>5947</v>
      </c>
      <c r="F85" s="33">
        <f t="shared" si="2"/>
        <v>100</v>
      </c>
    </row>
    <row r="86" spans="1:12" ht="26.25">
      <c r="A86" s="38" t="s">
        <v>167</v>
      </c>
      <c r="B86" s="39" t="s">
        <v>168</v>
      </c>
      <c r="C86" s="47" t="s">
        <v>213</v>
      </c>
      <c r="D86" s="40">
        <v>4377.16</v>
      </c>
      <c r="E86" s="40">
        <v>4377.16</v>
      </c>
      <c r="F86" s="33">
        <f t="shared" si="2"/>
        <v>100</v>
      </c>
    </row>
    <row r="87" spans="1:12" ht="26.25">
      <c r="A87" s="38" t="s">
        <v>169</v>
      </c>
      <c r="B87" s="39" t="s">
        <v>170</v>
      </c>
      <c r="C87" s="36" t="s">
        <v>213</v>
      </c>
      <c r="D87" s="40">
        <v>85.24</v>
      </c>
      <c r="E87" s="40">
        <v>85.24</v>
      </c>
      <c r="F87" s="33">
        <f t="shared" si="2"/>
        <v>100</v>
      </c>
    </row>
    <row r="88" spans="1:12" ht="26.25">
      <c r="A88" s="38" t="s">
        <v>171</v>
      </c>
      <c r="B88" s="39" t="s">
        <v>172</v>
      </c>
      <c r="C88" s="44"/>
      <c r="D88" s="40">
        <v>39841.375</v>
      </c>
      <c r="E88" s="40">
        <v>39841.375</v>
      </c>
      <c r="F88" s="33">
        <f t="shared" si="2"/>
        <v>100</v>
      </c>
    </row>
    <row r="89" spans="1:12">
      <c r="A89" s="38" t="s">
        <v>173</v>
      </c>
      <c r="B89" s="39" t="s">
        <v>174</v>
      </c>
      <c r="C89" s="44"/>
      <c r="D89" s="40">
        <v>180930.59299999999</v>
      </c>
      <c r="E89" s="40">
        <v>146873.85699999999</v>
      </c>
      <c r="F89" s="33">
        <f t="shared" si="2"/>
        <v>81.17690577623874</v>
      </c>
    </row>
    <row r="90" spans="1:12" ht="39">
      <c r="A90" s="38" t="s">
        <v>175</v>
      </c>
      <c r="B90" s="39" t="s">
        <v>176</v>
      </c>
      <c r="C90" s="36">
        <v>937273.6</v>
      </c>
      <c r="D90" s="40">
        <v>1079942.06</v>
      </c>
      <c r="E90" s="40">
        <v>1069775.78</v>
      </c>
      <c r="F90" s="33">
        <f t="shared" si="2"/>
        <v>99.058627274874354</v>
      </c>
    </row>
    <row r="91" spans="1:12" ht="39">
      <c r="A91" s="38" t="s">
        <v>177</v>
      </c>
      <c r="B91" s="39" t="s">
        <v>178</v>
      </c>
      <c r="C91" s="36">
        <v>19014</v>
      </c>
      <c r="D91" s="40">
        <v>17433.400000000001</v>
      </c>
      <c r="E91" s="40">
        <v>17340</v>
      </c>
      <c r="F91" s="33">
        <f t="shared" si="2"/>
        <v>99.464246790643244</v>
      </c>
    </row>
    <row r="92" spans="1:12" ht="77.25">
      <c r="A92" s="38" t="s">
        <v>179</v>
      </c>
      <c r="B92" s="39" t="s">
        <v>180</v>
      </c>
      <c r="C92" s="36">
        <v>15363</v>
      </c>
      <c r="D92" s="40">
        <v>9490.17</v>
      </c>
      <c r="E92" s="40">
        <v>9490.17</v>
      </c>
      <c r="F92" s="33">
        <f t="shared" si="2"/>
        <v>100</v>
      </c>
    </row>
    <row r="93" spans="1:12" ht="64.5">
      <c r="A93" s="38" t="s">
        <v>181</v>
      </c>
      <c r="B93" s="39" t="s">
        <v>182</v>
      </c>
      <c r="C93" s="36">
        <v>34</v>
      </c>
      <c r="D93" s="40">
        <v>27.69</v>
      </c>
      <c r="E93" s="40">
        <v>27.69</v>
      </c>
      <c r="F93" s="33">
        <f t="shared" si="2"/>
        <v>100</v>
      </c>
      <c r="L93" s="48"/>
    </row>
    <row r="94" spans="1:12" ht="39">
      <c r="A94" s="38" t="s">
        <v>183</v>
      </c>
      <c r="B94" s="39" t="s">
        <v>184</v>
      </c>
      <c r="C94" s="36">
        <v>788.3</v>
      </c>
      <c r="D94" s="40">
        <v>639.11</v>
      </c>
      <c r="E94" s="40">
        <v>639.11</v>
      </c>
      <c r="F94" s="33">
        <f t="shared" si="2"/>
        <v>100</v>
      </c>
    </row>
    <row r="95" spans="1:12" ht="39">
      <c r="A95" s="38" t="s">
        <v>185</v>
      </c>
      <c r="B95" s="39" t="s">
        <v>186</v>
      </c>
      <c r="C95" s="36">
        <v>6140.6</v>
      </c>
      <c r="D95" s="40">
        <v>5206.8</v>
      </c>
      <c r="E95" s="40">
        <v>5206.8</v>
      </c>
      <c r="F95" s="33">
        <f t="shared" si="2"/>
        <v>100</v>
      </c>
    </row>
    <row r="96" spans="1:12" ht="77.25">
      <c r="A96" s="38" t="s">
        <v>187</v>
      </c>
      <c r="B96" s="39" t="s">
        <v>188</v>
      </c>
      <c r="C96" s="44"/>
      <c r="D96" s="40">
        <v>92816</v>
      </c>
      <c r="E96" s="40">
        <v>90581.58</v>
      </c>
      <c r="F96" s="33">
        <f t="shared" si="2"/>
        <v>97.592634890536118</v>
      </c>
    </row>
    <row r="97" spans="1:12" ht="26.25">
      <c r="A97" s="38" t="s">
        <v>189</v>
      </c>
      <c r="B97" s="39" t="s">
        <v>190</v>
      </c>
      <c r="C97" s="44"/>
      <c r="D97" s="40">
        <v>3892.84</v>
      </c>
      <c r="E97" s="40">
        <v>3847.84</v>
      </c>
      <c r="F97" s="33">
        <f t="shared" si="2"/>
        <v>98.844031606744693</v>
      </c>
    </row>
    <row r="98" spans="1:12" ht="26.25">
      <c r="A98" s="34" t="s">
        <v>191</v>
      </c>
      <c r="B98" s="35" t="s">
        <v>192</v>
      </c>
      <c r="C98" s="41">
        <v>13800</v>
      </c>
      <c r="D98" s="37">
        <v>69344.81</v>
      </c>
      <c r="E98" s="37">
        <v>1026.05</v>
      </c>
      <c r="F98" s="31">
        <f t="shared" si="2"/>
        <v>1.4796348854369923</v>
      </c>
      <c r="L98" s="48"/>
    </row>
    <row r="99" spans="1:12" ht="39">
      <c r="A99" s="38" t="s">
        <v>193</v>
      </c>
      <c r="B99" s="39" t="s">
        <v>194</v>
      </c>
      <c r="C99" s="36">
        <v>13800</v>
      </c>
      <c r="D99" s="40">
        <v>69344.81</v>
      </c>
      <c r="E99" s="40">
        <v>1026.0509999999999</v>
      </c>
      <c r="F99" s="33">
        <f t="shared" si="2"/>
        <v>1.4796363275059805</v>
      </c>
    </row>
    <row r="100" spans="1:12">
      <c r="A100" s="34" t="s">
        <v>195</v>
      </c>
      <c r="B100" s="35" t="s">
        <v>196</v>
      </c>
      <c r="C100" s="44"/>
      <c r="D100" s="37">
        <v>1593.99</v>
      </c>
      <c r="E100" s="37">
        <v>2116.98</v>
      </c>
      <c r="F100" s="31">
        <f t="shared" si="2"/>
        <v>132.81011800575914</v>
      </c>
    </row>
    <row r="101" spans="1:12" ht="39">
      <c r="A101" s="38" t="s">
        <v>198</v>
      </c>
      <c r="B101" s="39" t="s">
        <v>199</v>
      </c>
      <c r="C101" s="44"/>
      <c r="D101" s="40">
        <v>1593.99</v>
      </c>
      <c r="E101" s="40">
        <v>2111.98</v>
      </c>
      <c r="F101" s="33">
        <f t="shared" si="2"/>
        <v>132.49643975181777</v>
      </c>
    </row>
    <row r="102" spans="1:12" ht="26.25">
      <c r="A102" s="38" t="s">
        <v>197</v>
      </c>
      <c r="B102" s="39" t="s">
        <v>200</v>
      </c>
      <c r="C102" s="44"/>
      <c r="D102" s="40" t="s">
        <v>213</v>
      </c>
      <c r="E102" s="40">
        <v>5</v>
      </c>
      <c r="F102" s="31"/>
    </row>
    <row r="103" spans="1:12" ht="64.5">
      <c r="A103" s="34" t="s">
        <v>201</v>
      </c>
      <c r="B103" s="35" t="s">
        <v>202</v>
      </c>
      <c r="C103" s="44"/>
      <c r="D103" s="37" t="s">
        <v>213</v>
      </c>
      <c r="E103" s="37">
        <v>6483.01</v>
      </c>
      <c r="F103" s="31"/>
    </row>
    <row r="104" spans="1:12" ht="39">
      <c r="A104" s="38" t="s">
        <v>203</v>
      </c>
      <c r="B104" s="39" t="s">
        <v>204</v>
      </c>
      <c r="C104" s="44"/>
      <c r="D104" s="40" t="s">
        <v>213</v>
      </c>
      <c r="E104" s="40">
        <v>384.786</v>
      </c>
      <c r="F104" s="31"/>
    </row>
    <row r="105" spans="1:12" ht="39">
      <c r="A105" s="38" t="s">
        <v>205</v>
      </c>
      <c r="B105" s="39" t="s">
        <v>206</v>
      </c>
      <c r="C105" s="44"/>
      <c r="D105" s="40" t="s">
        <v>213</v>
      </c>
      <c r="E105" s="40">
        <v>6098.22</v>
      </c>
      <c r="F105" s="31"/>
    </row>
    <row r="106" spans="1:12" ht="39">
      <c r="A106" s="34" t="s">
        <v>207</v>
      </c>
      <c r="B106" s="35" t="s">
        <v>208</v>
      </c>
      <c r="C106" s="44"/>
      <c r="D106" s="37" t="s">
        <v>213</v>
      </c>
      <c r="E106" s="37">
        <v>-1347.83</v>
      </c>
      <c r="F106" s="31"/>
    </row>
    <row r="107" spans="1:12" ht="51.75">
      <c r="A107" s="38" t="s">
        <v>209</v>
      </c>
      <c r="B107" s="39" t="s">
        <v>210</v>
      </c>
      <c r="C107" s="44"/>
      <c r="D107" s="40" t="s">
        <v>213</v>
      </c>
      <c r="E107" s="40">
        <v>-32.090000000000003</v>
      </c>
      <c r="F107" s="31"/>
    </row>
    <row r="108" spans="1:12" ht="39">
      <c r="A108" s="38" t="s">
        <v>211</v>
      </c>
      <c r="B108" s="39" t="s">
        <v>212</v>
      </c>
      <c r="C108" s="44"/>
      <c r="D108" s="40" t="s">
        <v>213</v>
      </c>
      <c r="E108" s="40">
        <v>-1315.74</v>
      </c>
      <c r="F108" s="31"/>
    </row>
  </sheetData>
  <mergeCells count="5">
    <mergeCell ref="I8:J8"/>
    <mergeCell ref="A7:J7"/>
    <mergeCell ref="G8:H8"/>
    <mergeCell ref="A5:F5"/>
    <mergeCell ref="A6:F6"/>
  </mergeCells>
  <phoneticPr fontId="4" type="noConversion"/>
  <pageMargins left="0.86614173228346458" right="0.59055118110236227" top="0.59055118110236227" bottom="0.39370078740157483" header="0.39370078740157483" footer="0.1574803149606299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6089F27-9C5C-478A-9FD4-4E15DB0854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fin13</cp:lastModifiedBy>
  <cp:lastPrinted>2020-02-27T05:20:01Z</cp:lastPrinted>
  <dcterms:created xsi:type="dcterms:W3CDTF">2019-01-23T06:06:27Z</dcterms:created>
  <dcterms:modified xsi:type="dcterms:W3CDTF">2020-02-27T05:20:02Z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09.07.2014 10_09_05)(6).xlsx</vt:lpwstr>
  </property>
  <property fmtid="{D5CDD505-2E9C-101B-9397-08002B2CF9AE}" pid="3" name="Название отчета">
    <vt:lpwstr>Вариант (новый от 09.07.2014 10_09_05)(6).xlsx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используется</vt:lpwstr>
  </property>
</Properties>
</file>